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F19" i="1"/>
  <c r="E19" i="1"/>
  <c r="D19" i="1"/>
  <c r="C19" i="1"/>
  <c r="G18" i="1"/>
  <c r="G20" i="1" s="1"/>
  <c r="F18" i="1"/>
  <c r="F20" i="1" s="1"/>
  <c r="E18" i="1"/>
  <c r="E20" i="1" s="1"/>
  <c r="D18" i="1"/>
  <c r="D20" i="1" s="1"/>
  <c r="C18" i="1"/>
  <c r="C20" i="1" s="1"/>
  <c r="B22" i="1" s="1"/>
  <c r="G16" i="1"/>
  <c r="E16" i="1"/>
  <c r="C16" i="1"/>
  <c r="G13" i="1"/>
  <c r="F13" i="1"/>
  <c r="F16" i="1" s="1"/>
  <c r="E13" i="1"/>
  <c r="D13" i="1"/>
  <c r="D16" i="1" s="1"/>
  <c r="C13" i="1"/>
  <c r="G10" i="1"/>
  <c r="F10" i="1"/>
  <c r="E10" i="1"/>
  <c r="D10" i="1"/>
  <c r="C10" i="1"/>
  <c r="G6" i="1"/>
  <c r="F6" i="1"/>
  <c r="E6" i="1"/>
  <c r="D6" i="1"/>
  <c r="C6" i="1"/>
  <c r="E4" i="1"/>
  <c r="A3" i="1"/>
</calcChain>
</file>

<file path=xl/sharedStrings.xml><?xml version="1.0" encoding="utf-8"?>
<sst xmlns="http://schemas.openxmlformats.org/spreadsheetml/2006/main" count="18" uniqueCount="16">
  <si>
    <t>N</t>
  </si>
  <si>
    <t>Баланс на бюджета</t>
  </si>
  <si>
    <t>Рудозем</t>
  </si>
  <si>
    <t>Община:</t>
  </si>
  <si>
    <t>7108</t>
  </si>
  <si>
    <t>План:</t>
  </si>
  <si>
    <t>Година:</t>
  </si>
  <si>
    <t>Приходи държавни дейности</t>
  </si>
  <si>
    <t>Разходи държавни дейности</t>
  </si>
  <si>
    <t>Разлика приходи-разходи</t>
  </si>
  <si>
    <t>Приходи местни дейности</t>
  </si>
  <si>
    <t>Разходи местни дейности и дофинансиране</t>
  </si>
  <si>
    <t>Разходи местни дейности</t>
  </si>
  <si>
    <t>Разходи дофинансиране</t>
  </si>
  <si>
    <t>Всичко приходи</t>
  </si>
  <si>
    <t>Всичко разходи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</si>
</sst>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0"/>
  </numFmts>
  <fonts count="7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</fills>
  <borders count="9">
    <border>
      <left/>
      <right/>
      <top/>
      <bottom/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/>
      <bottom/>
      <diagonal/>
    </border>
    <border>
      <left/>
      <right style="medium">
        <color indexed="63"/>
      </right>
      <top/>
      <bottom/>
      <diagonal/>
    </border>
    <border>
      <left style="medium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/>
      <bottom style="thin">
        <color indexed="63"/>
      </bottom>
      <diagonal/>
    </border>
    <border>
      <left/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3" borderId="2" xfId="0" applyFont="1" applyFill="1" applyBorder="1"/>
    <xf numFmtId="0" fontId="3" fillId="3" borderId="0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0" fontId="1" fillId="3" borderId="3" xfId="0" applyFont="1" applyFill="1" applyBorder="1"/>
    <xf numFmtId="0" fontId="1" fillId="0" borderId="0" xfId="0" applyFont="1"/>
    <xf numFmtId="0" fontId="4" fillId="3" borderId="2" xfId="0" applyFont="1" applyFill="1" applyBorder="1" applyAlignment="1">
      <alignment horizontal="right" vertical="center"/>
    </xf>
    <xf numFmtId="0" fontId="5" fillId="3" borderId="0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>
      <alignment horizontal="right" vertical="center"/>
    </xf>
    <xf numFmtId="1" fontId="5" fillId="3" borderId="3" xfId="0" applyNumberFormat="1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164" fontId="1" fillId="4" borderId="4" xfId="0" applyNumberFormat="1" applyFont="1" applyFill="1" applyBorder="1" applyAlignment="1" applyProtection="1">
      <alignment horizontal="right" vertical="center"/>
      <protection locked="0"/>
    </xf>
    <xf numFmtId="164" fontId="1" fillId="4" borderId="5" xfId="0" applyNumberFormat="1" applyFont="1" applyFill="1" applyBorder="1" applyAlignment="1" applyProtection="1">
      <alignment horizontal="right" vertical="center"/>
      <protection locked="0"/>
    </xf>
    <xf numFmtId="164" fontId="1" fillId="4" borderId="7" xfId="0" applyNumberFormat="1" applyFont="1" applyFill="1" applyBorder="1" applyAlignment="1" applyProtection="1">
      <alignment horizontal="right" vertical="center"/>
      <protection locked="0"/>
    </xf>
    <xf numFmtId="0" fontId="1" fillId="2" borderId="5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164" fontId="1" fillId="4" borderId="7" xfId="0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center" vertical="center"/>
    </xf>
  </cellXfs>
  <cellStyles count="1">
    <cellStyle name="Нормален" xfId="0" builtinId="0"/>
  </cellStyles>
  <dxfs count="2">
    <dxf>
      <font>
        <b val="0"/>
        <strike val="0"/>
        <condense val="0"/>
        <extend val="0"/>
        <sz val="11"/>
        <color indexed="8"/>
      </font>
      <fill>
        <patternFill patternType="solid">
          <fgColor indexed="21"/>
          <bgColor indexed="57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45"/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I27" sqref="I27"/>
    </sheetView>
  </sheetViews>
  <sheetFormatPr defaultRowHeight="15" x14ac:dyDescent="0.25"/>
  <cols>
    <col min="1" max="1" width="0.5703125" style="2" customWidth="1"/>
    <col min="2" max="2" width="47.7109375" style="2" customWidth="1"/>
    <col min="3" max="7" width="20.7109375" style="2" customWidth="1"/>
    <col min="8" max="256" width="9.140625" style="2"/>
    <col min="257" max="257" width="0.5703125" style="2" customWidth="1"/>
    <col min="258" max="258" width="47.7109375" style="2" customWidth="1"/>
    <col min="259" max="263" width="20.7109375" style="2" customWidth="1"/>
    <col min="264" max="512" width="9.140625" style="2"/>
    <col min="513" max="513" width="0.5703125" style="2" customWidth="1"/>
    <col min="514" max="514" width="47.7109375" style="2" customWidth="1"/>
    <col min="515" max="519" width="20.7109375" style="2" customWidth="1"/>
    <col min="520" max="768" width="9.140625" style="2"/>
    <col min="769" max="769" width="0.5703125" style="2" customWidth="1"/>
    <col min="770" max="770" width="47.7109375" style="2" customWidth="1"/>
    <col min="771" max="775" width="20.7109375" style="2" customWidth="1"/>
    <col min="776" max="1024" width="9.140625" style="2"/>
    <col min="1025" max="1025" width="0.5703125" style="2" customWidth="1"/>
    <col min="1026" max="1026" width="47.7109375" style="2" customWidth="1"/>
    <col min="1027" max="1031" width="20.7109375" style="2" customWidth="1"/>
    <col min="1032" max="1280" width="9.140625" style="2"/>
    <col min="1281" max="1281" width="0.5703125" style="2" customWidth="1"/>
    <col min="1282" max="1282" width="47.7109375" style="2" customWidth="1"/>
    <col min="1283" max="1287" width="20.7109375" style="2" customWidth="1"/>
    <col min="1288" max="1536" width="9.140625" style="2"/>
    <col min="1537" max="1537" width="0.5703125" style="2" customWidth="1"/>
    <col min="1538" max="1538" width="47.7109375" style="2" customWidth="1"/>
    <col min="1539" max="1543" width="20.7109375" style="2" customWidth="1"/>
    <col min="1544" max="1792" width="9.140625" style="2"/>
    <col min="1793" max="1793" width="0.5703125" style="2" customWidth="1"/>
    <col min="1794" max="1794" width="47.7109375" style="2" customWidth="1"/>
    <col min="1795" max="1799" width="20.7109375" style="2" customWidth="1"/>
    <col min="1800" max="2048" width="9.140625" style="2"/>
    <col min="2049" max="2049" width="0.5703125" style="2" customWidth="1"/>
    <col min="2050" max="2050" width="47.7109375" style="2" customWidth="1"/>
    <col min="2051" max="2055" width="20.7109375" style="2" customWidth="1"/>
    <col min="2056" max="2304" width="9.140625" style="2"/>
    <col min="2305" max="2305" width="0.5703125" style="2" customWidth="1"/>
    <col min="2306" max="2306" width="47.7109375" style="2" customWidth="1"/>
    <col min="2307" max="2311" width="20.7109375" style="2" customWidth="1"/>
    <col min="2312" max="2560" width="9.140625" style="2"/>
    <col min="2561" max="2561" width="0.5703125" style="2" customWidth="1"/>
    <col min="2562" max="2562" width="47.7109375" style="2" customWidth="1"/>
    <col min="2563" max="2567" width="20.7109375" style="2" customWidth="1"/>
    <col min="2568" max="2816" width="9.140625" style="2"/>
    <col min="2817" max="2817" width="0.5703125" style="2" customWidth="1"/>
    <col min="2818" max="2818" width="47.7109375" style="2" customWidth="1"/>
    <col min="2819" max="2823" width="20.7109375" style="2" customWidth="1"/>
    <col min="2824" max="3072" width="9.140625" style="2"/>
    <col min="3073" max="3073" width="0.5703125" style="2" customWidth="1"/>
    <col min="3074" max="3074" width="47.7109375" style="2" customWidth="1"/>
    <col min="3075" max="3079" width="20.7109375" style="2" customWidth="1"/>
    <col min="3080" max="3328" width="9.140625" style="2"/>
    <col min="3329" max="3329" width="0.5703125" style="2" customWidth="1"/>
    <col min="3330" max="3330" width="47.7109375" style="2" customWidth="1"/>
    <col min="3331" max="3335" width="20.7109375" style="2" customWidth="1"/>
    <col min="3336" max="3584" width="9.140625" style="2"/>
    <col min="3585" max="3585" width="0.5703125" style="2" customWidth="1"/>
    <col min="3586" max="3586" width="47.7109375" style="2" customWidth="1"/>
    <col min="3587" max="3591" width="20.7109375" style="2" customWidth="1"/>
    <col min="3592" max="3840" width="9.140625" style="2"/>
    <col min="3841" max="3841" width="0.5703125" style="2" customWidth="1"/>
    <col min="3842" max="3842" width="47.7109375" style="2" customWidth="1"/>
    <col min="3843" max="3847" width="20.7109375" style="2" customWidth="1"/>
    <col min="3848" max="4096" width="9.140625" style="2"/>
    <col min="4097" max="4097" width="0.5703125" style="2" customWidth="1"/>
    <col min="4098" max="4098" width="47.7109375" style="2" customWidth="1"/>
    <col min="4099" max="4103" width="20.7109375" style="2" customWidth="1"/>
    <col min="4104" max="4352" width="9.140625" style="2"/>
    <col min="4353" max="4353" width="0.5703125" style="2" customWidth="1"/>
    <col min="4354" max="4354" width="47.7109375" style="2" customWidth="1"/>
    <col min="4355" max="4359" width="20.7109375" style="2" customWidth="1"/>
    <col min="4360" max="4608" width="9.140625" style="2"/>
    <col min="4609" max="4609" width="0.5703125" style="2" customWidth="1"/>
    <col min="4610" max="4610" width="47.7109375" style="2" customWidth="1"/>
    <col min="4611" max="4615" width="20.7109375" style="2" customWidth="1"/>
    <col min="4616" max="4864" width="9.140625" style="2"/>
    <col min="4865" max="4865" width="0.5703125" style="2" customWidth="1"/>
    <col min="4866" max="4866" width="47.7109375" style="2" customWidth="1"/>
    <col min="4867" max="4871" width="20.7109375" style="2" customWidth="1"/>
    <col min="4872" max="5120" width="9.140625" style="2"/>
    <col min="5121" max="5121" width="0.5703125" style="2" customWidth="1"/>
    <col min="5122" max="5122" width="47.7109375" style="2" customWidth="1"/>
    <col min="5123" max="5127" width="20.7109375" style="2" customWidth="1"/>
    <col min="5128" max="5376" width="9.140625" style="2"/>
    <col min="5377" max="5377" width="0.5703125" style="2" customWidth="1"/>
    <col min="5378" max="5378" width="47.7109375" style="2" customWidth="1"/>
    <col min="5379" max="5383" width="20.7109375" style="2" customWidth="1"/>
    <col min="5384" max="5632" width="9.140625" style="2"/>
    <col min="5633" max="5633" width="0.5703125" style="2" customWidth="1"/>
    <col min="5634" max="5634" width="47.7109375" style="2" customWidth="1"/>
    <col min="5635" max="5639" width="20.7109375" style="2" customWidth="1"/>
    <col min="5640" max="5888" width="9.140625" style="2"/>
    <col min="5889" max="5889" width="0.5703125" style="2" customWidth="1"/>
    <col min="5890" max="5890" width="47.7109375" style="2" customWidth="1"/>
    <col min="5891" max="5895" width="20.7109375" style="2" customWidth="1"/>
    <col min="5896" max="6144" width="9.140625" style="2"/>
    <col min="6145" max="6145" width="0.5703125" style="2" customWidth="1"/>
    <col min="6146" max="6146" width="47.7109375" style="2" customWidth="1"/>
    <col min="6147" max="6151" width="20.7109375" style="2" customWidth="1"/>
    <col min="6152" max="6400" width="9.140625" style="2"/>
    <col min="6401" max="6401" width="0.5703125" style="2" customWidth="1"/>
    <col min="6402" max="6402" width="47.7109375" style="2" customWidth="1"/>
    <col min="6403" max="6407" width="20.7109375" style="2" customWidth="1"/>
    <col min="6408" max="6656" width="9.140625" style="2"/>
    <col min="6657" max="6657" width="0.5703125" style="2" customWidth="1"/>
    <col min="6658" max="6658" width="47.7109375" style="2" customWidth="1"/>
    <col min="6659" max="6663" width="20.7109375" style="2" customWidth="1"/>
    <col min="6664" max="6912" width="9.140625" style="2"/>
    <col min="6913" max="6913" width="0.5703125" style="2" customWidth="1"/>
    <col min="6914" max="6914" width="47.7109375" style="2" customWidth="1"/>
    <col min="6915" max="6919" width="20.7109375" style="2" customWidth="1"/>
    <col min="6920" max="7168" width="9.140625" style="2"/>
    <col min="7169" max="7169" width="0.5703125" style="2" customWidth="1"/>
    <col min="7170" max="7170" width="47.7109375" style="2" customWidth="1"/>
    <col min="7171" max="7175" width="20.7109375" style="2" customWidth="1"/>
    <col min="7176" max="7424" width="9.140625" style="2"/>
    <col min="7425" max="7425" width="0.5703125" style="2" customWidth="1"/>
    <col min="7426" max="7426" width="47.7109375" style="2" customWidth="1"/>
    <col min="7427" max="7431" width="20.7109375" style="2" customWidth="1"/>
    <col min="7432" max="7680" width="9.140625" style="2"/>
    <col min="7681" max="7681" width="0.5703125" style="2" customWidth="1"/>
    <col min="7682" max="7682" width="47.7109375" style="2" customWidth="1"/>
    <col min="7683" max="7687" width="20.7109375" style="2" customWidth="1"/>
    <col min="7688" max="7936" width="9.140625" style="2"/>
    <col min="7937" max="7937" width="0.5703125" style="2" customWidth="1"/>
    <col min="7938" max="7938" width="47.7109375" style="2" customWidth="1"/>
    <col min="7939" max="7943" width="20.7109375" style="2" customWidth="1"/>
    <col min="7944" max="8192" width="9.140625" style="2"/>
    <col min="8193" max="8193" width="0.5703125" style="2" customWidth="1"/>
    <col min="8194" max="8194" width="47.7109375" style="2" customWidth="1"/>
    <col min="8195" max="8199" width="20.7109375" style="2" customWidth="1"/>
    <col min="8200" max="8448" width="9.140625" style="2"/>
    <col min="8449" max="8449" width="0.5703125" style="2" customWidth="1"/>
    <col min="8450" max="8450" width="47.7109375" style="2" customWidth="1"/>
    <col min="8451" max="8455" width="20.7109375" style="2" customWidth="1"/>
    <col min="8456" max="8704" width="9.140625" style="2"/>
    <col min="8705" max="8705" width="0.5703125" style="2" customWidth="1"/>
    <col min="8706" max="8706" width="47.7109375" style="2" customWidth="1"/>
    <col min="8707" max="8711" width="20.7109375" style="2" customWidth="1"/>
    <col min="8712" max="8960" width="9.140625" style="2"/>
    <col min="8961" max="8961" width="0.5703125" style="2" customWidth="1"/>
    <col min="8962" max="8962" width="47.7109375" style="2" customWidth="1"/>
    <col min="8963" max="8967" width="20.7109375" style="2" customWidth="1"/>
    <col min="8968" max="9216" width="9.140625" style="2"/>
    <col min="9217" max="9217" width="0.5703125" style="2" customWidth="1"/>
    <col min="9218" max="9218" width="47.7109375" style="2" customWidth="1"/>
    <col min="9219" max="9223" width="20.7109375" style="2" customWidth="1"/>
    <col min="9224" max="9472" width="9.140625" style="2"/>
    <col min="9473" max="9473" width="0.5703125" style="2" customWidth="1"/>
    <col min="9474" max="9474" width="47.7109375" style="2" customWidth="1"/>
    <col min="9475" max="9479" width="20.7109375" style="2" customWidth="1"/>
    <col min="9480" max="9728" width="9.140625" style="2"/>
    <col min="9729" max="9729" width="0.5703125" style="2" customWidth="1"/>
    <col min="9730" max="9730" width="47.7109375" style="2" customWidth="1"/>
    <col min="9731" max="9735" width="20.7109375" style="2" customWidth="1"/>
    <col min="9736" max="9984" width="9.140625" style="2"/>
    <col min="9985" max="9985" width="0.5703125" style="2" customWidth="1"/>
    <col min="9986" max="9986" width="47.7109375" style="2" customWidth="1"/>
    <col min="9987" max="9991" width="20.7109375" style="2" customWidth="1"/>
    <col min="9992" max="10240" width="9.140625" style="2"/>
    <col min="10241" max="10241" width="0.5703125" style="2" customWidth="1"/>
    <col min="10242" max="10242" width="47.7109375" style="2" customWidth="1"/>
    <col min="10243" max="10247" width="20.7109375" style="2" customWidth="1"/>
    <col min="10248" max="10496" width="9.140625" style="2"/>
    <col min="10497" max="10497" width="0.5703125" style="2" customWidth="1"/>
    <col min="10498" max="10498" width="47.7109375" style="2" customWidth="1"/>
    <col min="10499" max="10503" width="20.7109375" style="2" customWidth="1"/>
    <col min="10504" max="10752" width="9.140625" style="2"/>
    <col min="10753" max="10753" width="0.5703125" style="2" customWidth="1"/>
    <col min="10754" max="10754" width="47.7109375" style="2" customWidth="1"/>
    <col min="10755" max="10759" width="20.7109375" style="2" customWidth="1"/>
    <col min="10760" max="11008" width="9.140625" style="2"/>
    <col min="11009" max="11009" width="0.5703125" style="2" customWidth="1"/>
    <col min="11010" max="11010" width="47.7109375" style="2" customWidth="1"/>
    <col min="11011" max="11015" width="20.7109375" style="2" customWidth="1"/>
    <col min="11016" max="11264" width="9.140625" style="2"/>
    <col min="11265" max="11265" width="0.5703125" style="2" customWidth="1"/>
    <col min="11266" max="11266" width="47.7109375" style="2" customWidth="1"/>
    <col min="11267" max="11271" width="20.7109375" style="2" customWidth="1"/>
    <col min="11272" max="11520" width="9.140625" style="2"/>
    <col min="11521" max="11521" width="0.5703125" style="2" customWidth="1"/>
    <col min="11522" max="11522" width="47.7109375" style="2" customWidth="1"/>
    <col min="11523" max="11527" width="20.7109375" style="2" customWidth="1"/>
    <col min="11528" max="11776" width="9.140625" style="2"/>
    <col min="11777" max="11777" width="0.5703125" style="2" customWidth="1"/>
    <col min="11778" max="11778" width="47.7109375" style="2" customWidth="1"/>
    <col min="11779" max="11783" width="20.7109375" style="2" customWidth="1"/>
    <col min="11784" max="12032" width="9.140625" style="2"/>
    <col min="12033" max="12033" width="0.5703125" style="2" customWidth="1"/>
    <col min="12034" max="12034" width="47.7109375" style="2" customWidth="1"/>
    <col min="12035" max="12039" width="20.7109375" style="2" customWidth="1"/>
    <col min="12040" max="12288" width="9.140625" style="2"/>
    <col min="12289" max="12289" width="0.5703125" style="2" customWidth="1"/>
    <col min="12290" max="12290" width="47.7109375" style="2" customWidth="1"/>
    <col min="12291" max="12295" width="20.7109375" style="2" customWidth="1"/>
    <col min="12296" max="12544" width="9.140625" style="2"/>
    <col min="12545" max="12545" width="0.5703125" style="2" customWidth="1"/>
    <col min="12546" max="12546" width="47.7109375" style="2" customWidth="1"/>
    <col min="12547" max="12551" width="20.7109375" style="2" customWidth="1"/>
    <col min="12552" max="12800" width="9.140625" style="2"/>
    <col min="12801" max="12801" width="0.5703125" style="2" customWidth="1"/>
    <col min="12802" max="12802" width="47.7109375" style="2" customWidth="1"/>
    <col min="12803" max="12807" width="20.7109375" style="2" customWidth="1"/>
    <col min="12808" max="13056" width="9.140625" style="2"/>
    <col min="13057" max="13057" width="0.5703125" style="2" customWidth="1"/>
    <col min="13058" max="13058" width="47.7109375" style="2" customWidth="1"/>
    <col min="13059" max="13063" width="20.7109375" style="2" customWidth="1"/>
    <col min="13064" max="13312" width="9.140625" style="2"/>
    <col min="13313" max="13313" width="0.5703125" style="2" customWidth="1"/>
    <col min="13314" max="13314" width="47.7109375" style="2" customWidth="1"/>
    <col min="13315" max="13319" width="20.7109375" style="2" customWidth="1"/>
    <col min="13320" max="13568" width="9.140625" style="2"/>
    <col min="13569" max="13569" width="0.5703125" style="2" customWidth="1"/>
    <col min="13570" max="13570" width="47.7109375" style="2" customWidth="1"/>
    <col min="13571" max="13575" width="20.7109375" style="2" customWidth="1"/>
    <col min="13576" max="13824" width="9.140625" style="2"/>
    <col min="13825" max="13825" width="0.5703125" style="2" customWidth="1"/>
    <col min="13826" max="13826" width="47.7109375" style="2" customWidth="1"/>
    <col min="13827" max="13831" width="20.7109375" style="2" customWidth="1"/>
    <col min="13832" max="14080" width="9.140625" style="2"/>
    <col min="14081" max="14081" width="0.5703125" style="2" customWidth="1"/>
    <col min="14082" max="14082" width="47.7109375" style="2" customWidth="1"/>
    <col min="14083" max="14087" width="20.7109375" style="2" customWidth="1"/>
    <col min="14088" max="14336" width="9.140625" style="2"/>
    <col min="14337" max="14337" width="0.5703125" style="2" customWidth="1"/>
    <col min="14338" max="14338" width="47.7109375" style="2" customWidth="1"/>
    <col min="14339" max="14343" width="20.7109375" style="2" customWidth="1"/>
    <col min="14344" max="14592" width="9.140625" style="2"/>
    <col min="14593" max="14593" width="0.5703125" style="2" customWidth="1"/>
    <col min="14594" max="14594" width="47.7109375" style="2" customWidth="1"/>
    <col min="14595" max="14599" width="20.7109375" style="2" customWidth="1"/>
    <col min="14600" max="14848" width="9.140625" style="2"/>
    <col min="14849" max="14849" width="0.5703125" style="2" customWidth="1"/>
    <col min="14850" max="14850" width="47.7109375" style="2" customWidth="1"/>
    <col min="14851" max="14855" width="20.7109375" style="2" customWidth="1"/>
    <col min="14856" max="15104" width="9.140625" style="2"/>
    <col min="15105" max="15105" width="0.5703125" style="2" customWidth="1"/>
    <col min="15106" max="15106" width="47.7109375" style="2" customWidth="1"/>
    <col min="15107" max="15111" width="20.7109375" style="2" customWidth="1"/>
    <col min="15112" max="15360" width="9.140625" style="2"/>
    <col min="15361" max="15361" width="0.5703125" style="2" customWidth="1"/>
    <col min="15362" max="15362" width="47.7109375" style="2" customWidth="1"/>
    <col min="15363" max="15367" width="20.7109375" style="2" customWidth="1"/>
    <col min="15368" max="15616" width="9.140625" style="2"/>
    <col min="15617" max="15617" width="0.5703125" style="2" customWidth="1"/>
    <col min="15618" max="15618" width="47.7109375" style="2" customWidth="1"/>
    <col min="15619" max="15623" width="20.7109375" style="2" customWidth="1"/>
    <col min="15624" max="15872" width="9.140625" style="2"/>
    <col min="15873" max="15873" width="0.5703125" style="2" customWidth="1"/>
    <col min="15874" max="15874" width="47.7109375" style="2" customWidth="1"/>
    <col min="15875" max="15879" width="20.7109375" style="2" customWidth="1"/>
    <col min="15880" max="16128" width="9.140625" style="2"/>
    <col min="16129" max="16129" width="0.5703125" style="2" customWidth="1"/>
    <col min="16130" max="16130" width="47.7109375" style="2" customWidth="1"/>
    <col min="16131" max="16135" width="20.7109375" style="2" customWidth="1"/>
    <col min="16136" max="16384" width="9.140625" style="2"/>
  </cols>
  <sheetData>
    <row r="1" spans="1:7" ht="3" customHeight="1" thickBot="1" x14ac:dyDescent="0.3">
      <c r="A1" s="1" t="s">
        <v>0</v>
      </c>
    </row>
    <row r="2" spans="1:7" ht="20.25" x14ac:dyDescent="0.25">
      <c r="B2" s="3" t="s">
        <v>1</v>
      </c>
      <c r="C2" s="3"/>
      <c r="D2" s="3"/>
      <c r="E2" s="3"/>
      <c r="F2" s="3"/>
      <c r="G2" s="3"/>
    </row>
    <row r="3" spans="1:7" s="9" customFormat="1" ht="18" x14ac:dyDescent="0.25">
      <c r="A3" s="4" t="str">
        <f>CONCATENATE("Бюджет ",G4)</f>
        <v>Бюджет 2024</v>
      </c>
      <c r="B3" s="5"/>
      <c r="C3" s="6" t="s">
        <v>2</v>
      </c>
      <c r="D3" s="6"/>
      <c r="E3" s="6"/>
      <c r="F3" s="7"/>
      <c r="G3" s="8"/>
    </row>
    <row r="4" spans="1:7" ht="15.75" x14ac:dyDescent="0.25">
      <c r="B4" s="10" t="s">
        <v>3</v>
      </c>
      <c r="C4" s="11" t="s">
        <v>4</v>
      </c>
      <c r="D4" s="12" t="s">
        <v>5</v>
      </c>
      <c r="E4" s="11" t="str">
        <f>IF(A1="B","Начален",IF(A1="N","Предварителен",IF(A1="R","Уточнен",IF(A1="D","Проектобюджет",IF(A1="P","Прогноза",IF(A1="U","Актуализиран","Грешка"))))))</f>
        <v>Предварителен</v>
      </c>
      <c r="F4" s="12" t="s">
        <v>6</v>
      </c>
      <c r="G4" s="13">
        <v>2024</v>
      </c>
    </row>
    <row r="5" spans="1:7" x14ac:dyDescent="0.25">
      <c r="B5" s="14"/>
      <c r="C5" s="15"/>
      <c r="D5" s="15"/>
      <c r="E5" s="16"/>
      <c r="F5" s="15"/>
      <c r="G5" s="17"/>
    </row>
    <row r="6" spans="1:7" ht="31.5" x14ac:dyDescent="0.25">
      <c r="B6" s="18"/>
      <c r="C6" s="19" t="str">
        <f>IF(A1="B","Годишен план",IF(A1="R","Уточнен годишен план",IF(A1="N","Предварителен годишен план",IF(A1="U","Актуализиран годишен план",CONCATENATE("Годишен отчет ",G4-1)))))</f>
        <v>Предварителен годишен план</v>
      </c>
      <c r="D6" s="19" t="str">
        <f>IF(OR(A1="B",A1="N",A1="R",A1="U"),"Стойност I-во тримесечие",A3)</f>
        <v>Стойност I-во тримесечие</v>
      </c>
      <c r="E6" s="19" t="str">
        <f>IF(OR(A1="B",A1="N",A1="R",A1="U"),"Стойност II-ро тримесечие",IF(A1="P",CONCATENATE("Прогноза ",G4+1),CONCATENATE("Проектобюджет ",G4+1)))</f>
        <v>Стойност II-ро тримесечие</v>
      </c>
      <c r="F6" s="19" t="str">
        <f>IF(OR(A1="B",A1="N",A1="R",A1="U"),"Стойност III-то тримесечие",CONCATENATE("Прогноза ",G4+2))</f>
        <v>Стойност III-то тримесечие</v>
      </c>
      <c r="G6" s="20" t="str">
        <f>IF(OR(A1="B",A1="N",A1="R",A1="U"),"Стойност IV-то тримесечие",CONCATENATE("Прогноза ",G4+3))</f>
        <v>Стойност IV-то тримесечие</v>
      </c>
    </row>
    <row r="7" spans="1:7" x14ac:dyDescent="0.25">
      <c r="B7" s="21"/>
      <c r="C7" s="21"/>
      <c r="D7" s="21"/>
      <c r="E7" s="21"/>
      <c r="F7" s="21"/>
      <c r="G7" s="21"/>
    </row>
    <row r="8" spans="1:7" x14ac:dyDescent="0.25">
      <c r="B8" s="22" t="s">
        <v>7</v>
      </c>
      <c r="C8" s="23">
        <v>11830519</v>
      </c>
      <c r="D8" s="24">
        <v>3935249</v>
      </c>
      <c r="E8" s="25">
        <v>2819738</v>
      </c>
      <c r="F8" s="25">
        <v>2255794</v>
      </c>
      <c r="G8" s="25">
        <v>2819738</v>
      </c>
    </row>
    <row r="9" spans="1:7" x14ac:dyDescent="0.25">
      <c r="B9" s="26" t="s">
        <v>8</v>
      </c>
      <c r="C9" s="25">
        <v>11830519</v>
      </c>
      <c r="D9" s="25">
        <v>3935249</v>
      </c>
      <c r="E9" s="25">
        <v>2819738</v>
      </c>
      <c r="F9" s="25">
        <v>2255794</v>
      </c>
      <c r="G9" s="25">
        <v>2819738</v>
      </c>
    </row>
    <row r="10" spans="1:7" x14ac:dyDescent="0.25">
      <c r="B10" s="27" t="s">
        <v>9</v>
      </c>
      <c r="C10" s="28">
        <f>C8-C9</f>
        <v>0</v>
      </c>
      <c r="D10" s="28">
        <f>D8-D9</f>
        <v>0</v>
      </c>
      <c r="E10" s="28">
        <f>E8-E9</f>
        <v>0</v>
      </c>
      <c r="F10" s="28">
        <f>F8-F9</f>
        <v>0</v>
      </c>
      <c r="G10" s="28">
        <f>G8-G9</f>
        <v>0</v>
      </c>
    </row>
    <row r="11" spans="1:7" x14ac:dyDescent="0.25">
      <c r="B11" s="29"/>
      <c r="C11" s="29"/>
      <c r="D11" s="29"/>
      <c r="E11" s="29"/>
      <c r="F11" s="29"/>
      <c r="G11" s="29"/>
    </row>
    <row r="12" spans="1:7" x14ac:dyDescent="0.25">
      <c r="B12" s="26" t="s">
        <v>10</v>
      </c>
      <c r="C12" s="24">
        <v>6051813</v>
      </c>
      <c r="D12" s="24">
        <v>3068624</v>
      </c>
      <c r="E12" s="25">
        <v>1157943</v>
      </c>
      <c r="F12" s="25">
        <v>1123824</v>
      </c>
      <c r="G12" s="25">
        <v>701422</v>
      </c>
    </row>
    <row r="13" spans="1:7" x14ac:dyDescent="0.25">
      <c r="B13" s="26" t="s">
        <v>11</v>
      </c>
      <c r="C13" s="24">
        <f>C14+C15</f>
        <v>6051813</v>
      </c>
      <c r="D13" s="24">
        <f>D14+D15</f>
        <v>3068624</v>
      </c>
      <c r="E13" s="25">
        <f>E14+E15</f>
        <v>1157943</v>
      </c>
      <c r="F13" s="25">
        <f>F14+F15</f>
        <v>1123824</v>
      </c>
      <c r="G13" s="25">
        <f>G14+G15</f>
        <v>701422</v>
      </c>
    </row>
    <row r="14" spans="1:7" x14ac:dyDescent="0.25">
      <c r="B14" s="26" t="s">
        <v>12</v>
      </c>
      <c r="C14" s="24">
        <v>6051813</v>
      </c>
      <c r="D14" s="24">
        <v>3068624</v>
      </c>
      <c r="E14" s="25">
        <v>1157943</v>
      </c>
      <c r="F14" s="25">
        <v>1123824</v>
      </c>
      <c r="G14" s="25">
        <v>701422</v>
      </c>
    </row>
    <row r="15" spans="1:7" x14ac:dyDescent="0.25">
      <c r="B15" s="26" t="s">
        <v>13</v>
      </c>
      <c r="C15" s="24"/>
      <c r="D15" s="24"/>
      <c r="E15" s="25"/>
      <c r="F15" s="25"/>
      <c r="G15" s="25"/>
    </row>
    <row r="16" spans="1:7" x14ac:dyDescent="0.25">
      <c r="B16" s="27" t="s">
        <v>9</v>
      </c>
      <c r="C16" s="30">
        <f>C12-C13</f>
        <v>0</v>
      </c>
      <c r="D16" s="30">
        <f>D12-D13</f>
        <v>0</v>
      </c>
      <c r="E16" s="28">
        <f>E12-E13</f>
        <v>0</v>
      </c>
      <c r="F16" s="28">
        <f>F12-F13</f>
        <v>0</v>
      </c>
      <c r="G16" s="28">
        <f>G12-G13</f>
        <v>0</v>
      </c>
    </row>
    <row r="17" spans="2:7" x14ac:dyDescent="0.25">
      <c r="B17" s="29"/>
      <c r="C17" s="29"/>
      <c r="D17" s="29"/>
      <c r="E17" s="29"/>
      <c r="F17" s="29"/>
      <c r="G17" s="29"/>
    </row>
    <row r="18" spans="2:7" x14ac:dyDescent="0.25">
      <c r="B18" s="26" t="s">
        <v>14</v>
      </c>
      <c r="C18" s="25">
        <f>C8+C12</f>
        <v>17882332</v>
      </c>
      <c r="D18" s="25">
        <f>D8+D12</f>
        <v>7003873</v>
      </c>
      <c r="E18" s="25">
        <f>E8+E12</f>
        <v>3977681</v>
      </c>
      <c r="F18" s="25">
        <f>F8+F12</f>
        <v>3379618</v>
      </c>
      <c r="G18" s="25">
        <f>G8+G12</f>
        <v>3521160</v>
      </c>
    </row>
    <row r="19" spans="2:7" x14ac:dyDescent="0.25">
      <c r="B19" s="26" t="s">
        <v>15</v>
      </c>
      <c r="C19" s="25">
        <f>C9+C14+C15</f>
        <v>17882332</v>
      </c>
      <c r="D19" s="25">
        <f>D9+D14+D15</f>
        <v>7003873</v>
      </c>
      <c r="E19" s="25">
        <f>E9+E14+E15</f>
        <v>3977681</v>
      </c>
      <c r="F19" s="25">
        <f>F9+F14+F15</f>
        <v>3379618</v>
      </c>
      <c r="G19" s="25">
        <f>G9+G14+G15</f>
        <v>3521160</v>
      </c>
    </row>
    <row r="20" spans="2:7" x14ac:dyDescent="0.25">
      <c r="B20" s="27" t="s">
        <v>9</v>
      </c>
      <c r="C20" s="28">
        <f>C18-C19</f>
        <v>0</v>
      </c>
      <c r="D20" s="28">
        <f>D18-D19</f>
        <v>0</v>
      </c>
      <c r="E20" s="28">
        <f>E18-E19</f>
        <v>0</v>
      </c>
      <c r="F20" s="28">
        <f>F18-F19</f>
        <v>0</v>
      </c>
      <c r="G20" s="28">
        <f>G18-G19</f>
        <v>0</v>
      </c>
    </row>
    <row r="21" spans="2:7" x14ac:dyDescent="0.25">
      <c r="B21" s="29"/>
      <c r="C21" s="29"/>
      <c r="D21" s="29"/>
      <c r="E21" s="29"/>
      <c r="F21" s="29"/>
      <c r="G21" s="29"/>
    </row>
    <row r="22" spans="2:7" ht="15.75" thickBot="1" x14ac:dyDescent="0.3">
      <c r="B22" s="31" t="str">
        <f>IF(OR(AND(OR(A1="B",A1="N",A1="R",A1="U"),C20=0),AND(OR(A1="D",A1="P"),D20=0)),"Балансиран","Небалансиран")</f>
        <v>Балансиран</v>
      </c>
      <c r="C22" s="31"/>
      <c r="D22" s="31"/>
      <c r="E22" s="31"/>
      <c r="F22" s="31"/>
      <c r="G22" s="31"/>
    </row>
  </sheetData>
  <mergeCells count="7">
    <mergeCell ref="B22:G22"/>
    <mergeCell ref="B2:G2"/>
    <mergeCell ref="C3:E3"/>
    <mergeCell ref="B7:G7"/>
    <mergeCell ref="B11:G11"/>
    <mergeCell ref="B17:G17"/>
    <mergeCell ref="B21:G21"/>
  </mergeCells>
  <conditionalFormatting sqref="B22:G22">
    <cfRule type="expression" dxfId="1" priority="1" stopIfTrue="1">
      <formula>NOT(ISERROR(SEARCH("Небалансиран",B22)))</formula>
    </cfRule>
    <cfRule type="expression" dxfId="0" priority="2" stopIfTrue="1">
      <formula>NOT(ISERROR(SEARCH("Балансиран",B22)))</formula>
    </cfRule>
  </conditionalFormatting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2024-01-30T07:57:08Z</dcterms:modified>
</cp:coreProperties>
</file>